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unkalap1" sheetId="1" r:id="rId3"/>
  </sheets>
  <definedNames/>
  <calcPr/>
</workbook>
</file>

<file path=xl/sharedStrings.xml><?xml version="1.0" encoding="utf-8"?>
<sst xmlns="http://schemas.openxmlformats.org/spreadsheetml/2006/main" count="51" uniqueCount="40">
  <si>
    <t>Ajánlatkérő</t>
  </si>
  <si>
    <t>dátum</t>
  </si>
  <si>
    <t>feladat</t>
  </si>
  <si>
    <t>érték</t>
  </si>
  <si>
    <t>becsült érték</t>
  </si>
  <si>
    <t>indult még</t>
  </si>
  <si>
    <t>indult még 2</t>
  </si>
  <si>
    <t>program</t>
  </si>
  <si>
    <t>link</t>
  </si>
  <si>
    <t>Tatabányai Szakképzési Centrum</t>
  </si>
  <si>
    <t>szakmai támogatás (rendezvényszervezés)</t>
  </si>
  <si>
    <t>-</t>
  </si>
  <si>
    <t>GINOP-6.2.3-17</t>
  </si>
  <si>
    <t>http://www.kozbeszerzes.hu/adatbazis/megtekint/hirdetmeny/portal_7330_2018/</t>
  </si>
  <si>
    <t>Bodroghalom Község Önkormányzata</t>
  </si>
  <si>
    <t>Rendezvény-, képzésszervezés</t>
  </si>
  <si>
    <t>EFOP-1.5.3-16-2017-00005</t>
  </si>
  <si>
    <t>http://www.kozbeszerzes.hu/adatbazis/megtekint/hirdetmeny/portal_0065_2019/</t>
  </si>
  <si>
    <t>Balatonföldvár Város Önkormányzata</t>
  </si>
  <si>
    <t>Humán szolgáltatások (rendezvényszervezés és képzés)</t>
  </si>
  <si>
    <t>EFOP-1.5.2- 16</t>
  </si>
  <si>
    <t>http://www.kozbeszerzes.hu/adatbazis/megtekint/hirdetmeny/portal_20989_2018/</t>
  </si>
  <si>
    <t>Kalocsa Város Önkormányzata</t>
  </si>
  <si>
    <t>Humán szolgáltatás fejlesztés</t>
  </si>
  <si>
    <t>Profissimus Tanácsadó Iroda Kft.</t>
  </si>
  <si>
    <t>EFOP-1.5.3-16-2017-00002</t>
  </si>
  <si>
    <t>http://www.kozbeszerzes.hu/adatbazis/megtekint/hirdetmeny/portal_23357_2018/</t>
  </si>
  <si>
    <t>Farád Község Önkormányzata</t>
  </si>
  <si>
    <t>Képzés, rendezvényszervezés</t>
  </si>
  <si>
    <t>"Totál Tréning" Oktatási Kft.</t>
  </si>
  <si>
    <t>EFOP-1.5.2-16-2017-00025</t>
  </si>
  <si>
    <t>http://www.kozbeszerzes.hu/adatbazis/megtekint/hirdetmeny/portal_22332_2018/</t>
  </si>
  <si>
    <t>Táplánszentkereszt Község Önkormányzata</t>
  </si>
  <si>
    <t>Humán közszolg. fejl.</t>
  </si>
  <si>
    <t>EFOP-1.5.2-16-2017-00019</t>
  </si>
  <si>
    <t>http://www.kozbeszerzes.hu/adatbazis/megtekint/hirdetmeny/portal_21318_2018/</t>
  </si>
  <si>
    <t>Őriszentpéter Város Önkormányzata</t>
  </si>
  <si>
    <t>Társadalmi felzárkóztatás</t>
  </si>
  <si>
    <t>EFOP-1.5.3-16</t>
  </si>
  <si>
    <t>http://www.kozbeszerzes.hu/adatbazis/megtekint/hirdetmeny/portal_20218_2018/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</si>
</sst>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.mm.dd."/>
    <numFmt numFmtId="165" formatCode="yyyy.m.d."/>
  </numFmts>
  <fonts count="9">
    <font>
      <sz val="10.0"/>
      <color rgb="FF000000"/>
      <name val="Arial"/>
    </font>
    <font>
      <b/>
    </font>
    <font/>
    <font>
      <u/>
      <color rgb="FF0000FF"/>
    </font>
    <font>
      <sz val="11.0"/>
      <color rgb="FF000000"/>
      <name val="Arial"/>
    </font>
    <font>
      <sz val="10.0"/>
      <name val="Arial"/>
    </font>
    <font>
      <sz val="11.0"/>
      <color rgb="FF000000"/>
      <name val="&quot;Fira Sans&quot;"/>
    </font>
    <font>
      <sz val="10.0"/>
      <name val="&quot;Fira Sans&quot;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readingOrder="0" vertical="center"/>
    </xf>
    <xf borderId="0" fillId="0" fontId="2" numFmtId="164" xfId="0" applyAlignment="1" applyFont="1" applyNumberFormat="1">
      <alignment readingOrder="0" vertical="center"/>
    </xf>
    <xf borderId="0" fillId="0" fontId="2" numFmtId="0" xfId="0" applyAlignment="1" applyFont="1">
      <alignment readingOrder="0" shrinkToFit="0" vertical="center" wrapText="1"/>
    </xf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2" fontId="4" numFmtId="164" xfId="0" applyAlignment="1" applyFill="1" applyFont="1" applyNumberFormat="1">
      <alignment readingOrder="0" vertical="center"/>
    </xf>
    <xf borderId="0" fillId="0" fontId="2" numFmtId="0" xfId="0" applyAlignment="1" applyFont="1">
      <alignment readingOrder="0" shrinkToFit="0" vertical="center" wrapText="1"/>
    </xf>
    <xf borderId="0" fillId="2" fontId="5" numFmtId="0" xfId="0" applyAlignment="1" applyFont="1">
      <alignment readingOrder="0" vertical="center"/>
    </xf>
    <xf borderId="0" fillId="0" fontId="2" numFmtId="0" xfId="0" applyAlignment="1" applyFont="1">
      <alignment readingOrder="0"/>
    </xf>
    <xf borderId="0" fillId="2" fontId="6" numFmtId="165" xfId="0" applyAlignment="1" applyFont="1" applyNumberFormat="1">
      <alignment readingOrder="0"/>
    </xf>
    <xf borderId="0" fillId="2" fontId="7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kozbeszerzes.hu/adatbazis/megtekint/hirdetmeny/portal_7330_2018/" TargetMode="External"/><Relationship Id="rId2" Type="http://schemas.openxmlformats.org/officeDocument/2006/relationships/hyperlink" Target="http://www.kozbeszerzes.hu/adatbazis/megtekint/hirdetmeny/portal_0065_2019/" TargetMode="External"/><Relationship Id="rId3" Type="http://schemas.openxmlformats.org/officeDocument/2006/relationships/hyperlink" Target="http://www.kozbeszerzes.hu/adatbazis/megtekint/hirdetmeny/portal_20989_2018/" TargetMode="External"/><Relationship Id="rId4" Type="http://schemas.openxmlformats.org/officeDocument/2006/relationships/hyperlink" Target="http://www.kozbeszerzes.hu/adatbazis/megtekint/hirdetmeny/portal_23357_2018/" TargetMode="External"/><Relationship Id="rId5" Type="http://schemas.openxmlformats.org/officeDocument/2006/relationships/hyperlink" Target="http://www.kozbeszerzes.hu/adatbazis/megtekint/hirdetmeny/portal_22332_2018/" TargetMode="External"/><Relationship Id="rId6" Type="http://schemas.openxmlformats.org/officeDocument/2006/relationships/hyperlink" Target="http://www.kozbeszerzes.hu/adatbazis/megtekint/hirdetmeny/portal_21318_2018/" TargetMode="External"/><Relationship Id="rId7" Type="http://schemas.openxmlformats.org/officeDocument/2006/relationships/hyperlink" Target="http://www.kozbeszerzes.hu/adatbazis/megtekint/hirdetmeny/portal_20218_2018/" TargetMode="External"/><Relationship Id="rId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8.57"/>
    <col customWidth="1" min="3" max="3" width="22.57"/>
    <col customWidth="1" min="6" max="6" width="18.57"/>
    <col customWidth="1" min="8" max="8" width="2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9</v>
      </c>
      <c r="B2" s="4">
        <v>43230.0</v>
      </c>
      <c r="C2" s="5" t="s">
        <v>10</v>
      </c>
      <c r="D2" s="3">
        <v>7.0015E7</v>
      </c>
      <c r="E2" s="3">
        <v>7.0E7</v>
      </c>
      <c r="F2" s="6" t="s">
        <v>11</v>
      </c>
      <c r="G2" s="6" t="s">
        <v>11</v>
      </c>
      <c r="H2" s="3" t="s">
        <v>12</v>
      </c>
      <c r="I2" s="7" t="s">
        <v>13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3" t="s">
        <v>14</v>
      </c>
      <c r="B3" s="4">
        <v>43473.0</v>
      </c>
      <c r="C3" s="5" t="s">
        <v>15</v>
      </c>
      <c r="D3" s="3">
        <v>1.084586E8</v>
      </c>
      <c r="E3" s="8">
        <f>39356446+ 74590380</f>
        <v>113946826</v>
      </c>
      <c r="F3" s="6" t="s">
        <v>11</v>
      </c>
      <c r="G3" s="6" t="s">
        <v>11</v>
      </c>
      <c r="H3" s="3" t="s">
        <v>16</v>
      </c>
      <c r="I3" s="7" t="s">
        <v>17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3" t="s">
        <v>18</v>
      </c>
      <c r="B4" s="9">
        <v>43469.0</v>
      </c>
      <c r="C4" s="5" t="s">
        <v>19</v>
      </c>
      <c r="D4" s="3">
        <v>1.122775E8</v>
      </c>
      <c r="E4" s="8">
        <f> 29600000+ 84866667</f>
        <v>114466667</v>
      </c>
      <c r="F4" s="6" t="s">
        <v>11</v>
      </c>
      <c r="G4" s="6" t="s">
        <v>11</v>
      </c>
      <c r="H4" s="3" t="s">
        <v>20</v>
      </c>
      <c r="I4" s="7" t="s">
        <v>21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3" t="s">
        <v>22</v>
      </c>
      <c r="B5" s="4">
        <v>43468.0</v>
      </c>
      <c r="C5" s="10" t="s">
        <v>23</v>
      </c>
      <c r="D5" s="3">
        <v>1.39856E8</v>
      </c>
      <c r="E5" s="8">
        <f> 64562051+ 74997000</f>
        <v>139559051</v>
      </c>
      <c r="F5" s="5" t="s">
        <v>24</v>
      </c>
      <c r="G5" s="6" t="s">
        <v>11</v>
      </c>
      <c r="H5" s="3" t="s">
        <v>25</v>
      </c>
      <c r="I5" s="7" t="s">
        <v>26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3" t="s">
        <v>27</v>
      </c>
      <c r="B6" s="4">
        <v>43441.0</v>
      </c>
      <c r="C6" s="5" t="s">
        <v>28</v>
      </c>
      <c r="D6" s="11">
        <v>8.530344E7</v>
      </c>
      <c r="E6" s="8">
        <f> 18139410+ 79476600+ 7355840</f>
        <v>104971850</v>
      </c>
      <c r="F6" s="5" t="s">
        <v>29</v>
      </c>
      <c r="G6" s="6" t="s">
        <v>11</v>
      </c>
      <c r="H6" s="3" t="s">
        <v>30</v>
      </c>
      <c r="I6" s="7" t="s">
        <v>31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12" t="s">
        <v>32</v>
      </c>
      <c r="B7" s="13">
        <v>43434.0</v>
      </c>
      <c r="C7" s="14" t="s">
        <v>33</v>
      </c>
      <c r="D7" s="12">
        <v>9.246E7</v>
      </c>
      <c r="E7">
        <f> 74640000+ 21120000</f>
        <v>95760000</v>
      </c>
      <c r="F7" s="15" t="s">
        <v>11</v>
      </c>
      <c r="G7" s="15" t="s">
        <v>11</v>
      </c>
      <c r="H7" s="12" t="s">
        <v>34</v>
      </c>
      <c r="I7" s="16" t="s">
        <v>35</v>
      </c>
    </row>
    <row r="8">
      <c r="A8" s="12" t="s">
        <v>36</v>
      </c>
      <c r="B8" s="13">
        <v>43423.0</v>
      </c>
      <c r="C8" s="12" t="s">
        <v>37</v>
      </c>
      <c r="D8" s="12">
        <v>8.3500468E7</v>
      </c>
      <c r="E8" s="12">
        <v>6.8435906E7</v>
      </c>
      <c r="F8" s="15" t="s">
        <v>11</v>
      </c>
      <c r="G8" s="15" t="s">
        <v>11</v>
      </c>
      <c r="H8" s="12" t="s">
        <v>38</v>
      </c>
      <c r="I8" s="16" t="s">
        <v>39</v>
      </c>
    </row>
    <row r="9">
      <c r="D9">
        <f>SUM(D2:D8)</f>
        <v>691871008</v>
      </c>
    </row>
  </sheetData>
  <hyperlinks>
    <hyperlink r:id="rId1" ref="I2"/>
    <hyperlink r:id="rId2" ref="I3"/>
    <hyperlink r:id="rId3" ref="I4"/>
    <hyperlink r:id="rId4" ref="I5"/>
    <hyperlink r:id="rId5" ref="I6"/>
    <hyperlink r:id="rId6" ref="I7"/>
    <hyperlink r:id="rId7" ref="I8"/>
  </hyperlinks>
  <drawing r:id="rId8"/>
</worksheet>
</file>